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ection 1" sheetId="1" r:id="rId1"/>
    <sheet name="Section 2" sheetId="2" r:id="rId2"/>
    <sheet name="Section GPA" sheetId="3" r:id="rId3"/>
    <sheet name="GPA Table" sheetId="4" r:id="rId4"/>
  </sheets>
  <definedNames/>
  <calcPr fullCalcOnLoad="1"/>
</workbook>
</file>

<file path=xl/sharedStrings.xml><?xml version="1.0" encoding="utf-8"?>
<sst xmlns="http://schemas.openxmlformats.org/spreadsheetml/2006/main" count="64" uniqueCount="36">
  <si>
    <t>Students</t>
  </si>
  <si>
    <t>Potions Final Exam</t>
  </si>
  <si>
    <t>Transfiguration Final Exam</t>
  </si>
  <si>
    <t xml:space="preserve">Divination Final Gaze </t>
  </si>
  <si>
    <t>Care of Magical Creatures Participation</t>
  </si>
  <si>
    <t>Total Points</t>
  </si>
  <si>
    <t>Charms Final Exam</t>
  </si>
  <si>
    <t>Defense Against the Dark Arts Final Exam</t>
  </si>
  <si>
    <t>PASS</t>
  </si>
  <si>
    <t>FAIL</t>
  </si>
  <si>
    <t>Status</t>
  </si>
  <si>
    <t>Points Possible</t>
  </si>
  <si>
    <t>Percentage</t>
  </si>
  <si>
    <t>GPA</t>
  </si>
  <si>
    <t>GPA Table</t>
  </si>
  <si>
    <t>Section Number</t>
  </si>
  <si>
    <t>Class Percentage</t>
  </si>
  <si>
    <t>Section 1</t>
  </si>
  <si>
    <t>Section 2</t>
  </si>
  <si>
    <t>Class GPA</t>
  </si>
  <si>
    <t>Potter, Harry</t>
  </si>
  <si>
    <t>Weasley, Ronald</t>
  </si>
  <si>
    <t>Granger, Hermione</t>
  </si>
  <si>
    <t>Longbottom, Neville</t>
  </si>
  <si>
    <t>Thomas, Dean</t>
  </si>
  <si>
    <t>Finnegan, Seamus</t>
  </si>
  <si>
    <t>Patil, Parvati</t>
  </si>
  <si>
    <t>Wood, Oliver</t>
  </si>
  <si>
    <t>Malfoy, Draco</t>
  </si>
  <si>
    <t>Crabbe, Vincent</t>
  </si>
  <si>
    <t>Goyle, Gregory</t>
  </si>
  <si>
    <t>Parkinson, Pansy</t>
  </si>
  <si>
    <t>Flint, Marcus</t>
  </si>
  <si>
    <t>Bulstrode, Millicent</t>
  </si>
  <si>
    <t>Highest GPA</t>
  </si>
  <si>
    <t>Lowest GPA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</si>
</sst>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  <family val="0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4"/>
      <color indexed="22"/>
      <name val="Roman"/>
      <family val="1"/>
    </font>
    <font>
      <sz val="14"/>
      <color indexed="51"/>
      <name val="Comic Sans MS"/>
      <family val="4"/>
    </font>
    <font>
      <sz val="8"/>
      <name val="Arial"/>
      <family val="2"/>
    </font>
    <font>
      <b/>
      <sz val="10"/>
      <name val="Arial"/>
      <family val="0"/>
    </font>
    <font>
      <sz val="14"/>
      <color indexed="18"/>
      <name val="Arial"/>
      <family val="2"/>
    </font>
    <font>
      <sz val="5"/>
      <name val="Arial"/>
      <family val="0"/>
    </font>
    <font>
      <sz val="16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 indent="2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 indent="1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3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7" fillId="4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Section GPA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435"/>
          <c:w val="0.7947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val>
            <c:numRef>
              <c:f>'Section GPA'!$C$6:$C$7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738588"/>
        <c:axId val="2538429"/>
      </c:bar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429"/>
        <c:crosses val="autoZero"/>
        <c:auto val="1"/>
        <c:lblOffset val="100"/>
        <c:noMultiLvlLbl val="0"/>
      </c:catAx>
      <c:valAx>
        <c:axId val="253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15"/>
          <c:y val="0.9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0</xdr:rowOff>
    </xdr:from>
    <xdr:to>
      <xdr:col>2</xdr:col>
      <xdr:colOff>581025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419100" y="1552575"/>
        <a:ext cx="30575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23.28125" style="0" customWidth="1"/>
    <col min="3" max="3" width="14.140625" style="0" customWidth="1"/>
    <col min="4" max="4" width="19.00390625" style="0" customWidth="1"/>
    <col min="5" max="5" width="29.8515625" style="0" customWidth="1"/>
    <col min="6" max="6" width="15.28125" style="0" customWidth="1"/>
    <col min="7" max="7" width="14.140625" style="0" customWidth="1"/>
    <col min="8" max="8" width="27.7109375" style="0" customWidth="1"/>
    <col min="9" max="9" width="11.00390625" style="0" customWidth="1"/>
    <col min="10" max="10" width="11.140625" style="0" customWidth="1"/>
  </cols>
  <sheetData>
    <row r="1" spans="1:10" ht="29.25" customHeight="1">
      <c r="A1" s="11" t="s">
        <v>0</v>
      </c>
      <c r="B1" s="2" t="s">
        <v>10</v>
      </c>
      <c r="C1" s="12" t="s">
        <v>1</v>
      </c>
      <c r="D1" s="12" t="s">
        <v>2</v>
      </c>
      <c r="E1" s="12" t="s">
        <v>7</v>
      </c>
      <c r="F1" s="12" t="s">
        <v>3</v>
      </c>
      <c r="G1" s="12" t="s">
        <v>6</v>
      </c>
      <c r="H1" s="12" t="s">
        <v>4</v>
      </c>
      <c r="I1" s="13" t="s">
        <v>5</v>
      </c>
      <c r="J1" s="13" t="s">
        <v>12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4" t="s">
        <v>20</v>
      </c>
      <c r="B3" s="2" t="str">
        <f>IF(J3&gt;80%,"Good","See Professor McGonagall")</f>
        <v>Good</v>
      </c>
      <c r="C3" s="2">
        <v>62</v>
      </c>
      <c r="D3" s="2">
        <v>91</v>
      </c>
      <c r="E3" s="2">
        <v>95</v>
      </c>
      <c r="F3" s="2">
        <v>81</v>
      </c>
      <c r="G3" s="15">
        <v>93</v>
      </c>
      <c r="H3" s="2" t="s">
        <v>8</v>
      </c>
      <c r="I3" s="2">
        <f>SUM(C3:G3)+IF(H3="Pass",50,0)</f>
        <v>472</v>
      </c>
      <c r="J3" s="7">
        <f>(I3/I$13)</f>
        <v>0.8581818181818182</v>
      </c>
    </row>
    <row r="4" spans="1:10" ht="12.75">
      <c r="A4" s="14" t="s">
        <v>21</v>
      </c>
      <c r="B4" s="2" t="str">
        <f aca="true" t="shared" si="0" ref="B4:B10">IF(J4&gt;80%,"Good","See Professor McGonagall")</f>
        <v>Good</v>
      </c>
      <c r="C4" s="2">
        <v>62</v>
      </c>
      <c r="D4" s="2">
        <v>88</v>
      </c>
      <c r="E4" s="2">
        <v>93</v>
      </c>
      <c r="F4" s="2">
        <v>78</v>
      </c>
      <c r="G4" s="2">
        <v>92</v>
      </c>
      <c r="H4" s="2" t="s">
        <v>8</v>
      </c>
      <c r="I4" s="2">
        <f aca="true" t="shared" si="1" ref="I4:I10">SUM(C4:G4)+IF(H4="Pass",50,0)</f>
        <v>463</v>
      </c>
      <c r="J4" s="7">
        <f aca="true" t="shared" si="2" ref="J4:J10">(I4/I$13)</f>
        <v>0.8418181818181818</v>
      </c>
    </row>
    <row r="5" spans="1:10" ht="12.75">
      <c r="A5" s="14" t="s">
        <v>22</v>
      </c>
      <c r="B5" s="2" t="str">
        <f t="shared" si="0"/>
        <v>Good</v>
      </c>
      <c r="C5" s="2">
        <v>100</v>
      </c>
      <c r="D5" s="2">
        <v>100</v>
      </c>
      <c r="E5" s="2">
        <v>100</v>
      </c>
      <c r="F5" s="2">
        <v>32</v>
      </c>
      <c r="G5" s="2">
        <v>105</v>
      </c>
      <c r="H5" s="2" t="s">
        <v>8</v>
      </c>
      <c r="I5" s="2">
        <f t="shared" si="1"/>
        <v>487</v>
      </c>
      <c r="J5" s="7">
        <f t="shared" si="2"/>
        <v>0.8854545454545455</v>
      </c>
    </row>
    <row r="6" spans="1:10" ht="12.75">
      <c r="A6" s="14" t="s">
        <v>23</v>
      </c>
      <c r="B6" s="2" t="str">
        <f t="shared" si="0"/>
        <v>See Professor McGonagall</v>
      </c>
      <c r="C6" s="2">
        <v>61</v>
      </c>
      <c r="D6" s="2">
        <v>65</v>
      </c>
      <c r="E6" s="2">
        <v>64</v>
      </c>
      <c r="F6" s="2">
        <v>56</v>
      </c>
      <c r="G6" s="2">
        <v>79</v>
      </c>
      <c r="H6" s="2" t="s">
        <v>8</v>
      </c>
      <c r="I6" s="2">
        <f t="shared" si="1"/>
        <v>375</v>
      </c>
      <c r="J6" s="7">
        <f t="shared" si="2"/>
        <v>0.6818181818181818</v>
      </c>
    </row>
    <row r="7" spans="1:10" ht="12.75">
      <c r="A7" s="14" t="s">
        <v>24</v>
      </c>
      <c r="B7" s="2" t="str">
        <f t="shared" si="0"/>
        <v>Good</v>
      </c>
      <c r="C7" s="2">
        <v>78</v>
      </c>
      <c r="D7" s="2">
        <v>81</v>
      </c>
      <c r="E7" s="2">
        <v>89</v>
      </c>
      <c r="F7" s="2">
        <v>85</v>
      </c>
      <c r="G7" s="2">
        <v>89</v>
      </c>
      <c r="H7" s="2" t="s">
        <v>8</v>
      </c>
      <c r="I7" s="2">
        <f t="shared" si="1"/>
        <v>472</v>
      </c>
      <c r="J7" s="7">
        <f t="shared" si="2"/>
        <v>0.8581818181818182</v>
      </c>
    </row>
    <row r="8" spans="1:10" ht="12.75">
      <c r="A8" s="14" t="s">
        <v>25</v>
      </c>
      <c r="B8" s="2" t="str">
        <f t="shared" si="0"/>
        <v>See Professor McGonagall</v>
      </c>
      <c r="C8" s="2">
        <v>85</v>
      </c>
      <c r="D8" s="2">
        <v>87</v>
      </c>
      <c r="E8" s="2">
        <v>90</v>
      </c>
      <c r="F8" s="2">
        <v>82</v>
      </c>
      <c r="G8" s="2">
        <v>91</v>
      </c>
      <c r="H8" s="2" t="s">
        <v>9</v>
      </c>
      <c r="I8" s="2">
        <f t="shared" si="1"/>
        <v>435</v>
      </c>
      <c r="J8" s="7">
        <f t="shared" si="2"/>
        <v>0.7909090909090909</v>
      </c>
    </row>
    <row r="9" spans="1:10" ht="12.75">
      <c r="A9" s="14" t="s">
        <v>26</v>
      </c>
      <c r="B9" s="2" t="str">
        <f t="shared" si="0"/>
        <v>Good</v>
      </c>
      <c r="C9" s="2">
        <v>85</v>
      </c>
      <c r="D9" s="2">
        <v>90</v>
      </c>
      <c r="E9" s="2">
        <v>86</v>
      </c>
      <c r="F9" s="2">
        <v>99</v>
      </c>
      <c r="G9" s="2">
        <v>98</v>
      </c>
      <c r="H9" s="2" t="s">
        <v>8</v>
      </c>
      <c r="I9" s="2">
        <f t="shared" si="1"/>
        <v>508</v>
      </c>
      <c r="J9" s="7">
        <f t="shared" si="2"/>
        <v>0.9236363636363636</v>
      </c>
    </row>
    <row r="10" spans="1:10" ht="12.75">
      <c r="A10" s="14" t="s">
        <v>27</v>
      </c>
      <c r="B10" s="2" t="str">
        <f t="shared" si="0"/>
        <v>Good</v>
      </c>
      <c r="C10" s="2">
        <v>86</v>
      </c>
      <c r="D10" s="2">
        <v>94</v>
      </c>
      <c r="E10" s="2">
        <v>90</v>
      </c>
      <c r="F10" s="2">
        <v>87</v>
      </c>
      <c r="G10" s="2">
        <v>95</v>
      </c>
      <c r="H10" s="2" t="s">
        <v>9</v>
      </c>
      <c r="I10" s="2">
        <f t="shared" si="1"/>
        <v>452</v>
      </c>
      <c r="J10" s="7">
        <f t="shared" si="2"/>
        <v>0.8218181818181818</v>
      </c>
    </row>
    <row r="11" spans="1:10" ht="12.75">
      <c r="A11" s="5"/>
      <c r="B11" s="5"/>
      <c r="C11" s="16"/>
      <c r="D11" s="16"/>
      <c r="E11" s="16"/>
      <c r="F11" s="16"/>
      <c r="G11" s="16"/>
      <c r="H11" s="16"/>
      <c r="I11" s="16"/>
      <c r="J11" s="19"/>
    </row>
    <row r="12" spans="1:10" ht="12.75">
      <c r="A12" s="5"/>
      <c r="B12" s="5"/>
      <c r="C12" s="2" t="s">
        <v>11</v>
      </c>
      <c r="D12" s="8"/>
      <c r="E12" s="8"/>
      <c r="F12" s="8"/>
      <c r="G12" s="8"/>
      <c r="H12" s="8"/>
      <c r="I12" s="8"/>
      <c r="J12" s="23"/>
    </row>
    <row r="13" spans="3:10" ht="12.75">
      <c r="C13" s="2">
        <v>100</v>
      </c>
      <c r="D13" s="2">
        <v>100</v>
      </c>
      <c r="E13" s="2">
        <v>100</v>
      </c>
      <c r="F13" s="2">
        <v>100</v>
      </c>
      <c r="G13" s="2">
        <v>100</v>
      </c>
      <c r="H13" s="2"/>
      <c r="I13" s="2">
        <v>550</v>
      </c>
      <c r="J13" s="23"/>
    </row>
    <row r="14" spans="3:10" ht="12.75">
      <c r="C14" s="5"/>
      <c r="D14" s="5"/>
      <c r="E14" s="5"/>
      <c r="F14" s="5"/>
      <c r="G14" s="5"/>
      <c r="H14" s="5"/>
      <c r="I14" s="5"/>
      <c r="J14" s="5"/>
    </row>
    <row r="15" spans="8:9" ht="12.75">
      <c r="H15" s="2" t="s">
        <v>16</v>
      </c>
      <c r="I15" s="7">
        <f>AVERAGE(J3:J10)</f>
        <v>0.8327272727272728</v>
      </c>
    </row>
    <row r="16" spans="8:9" ht="12.75">
      <c r="H16" s="10" t="s">
        <v>19</v>
      </c>
      <c r="I16" s="2">
        <f>VLOOKUP(I15,'GPA Table'!A5:B16,2)</f>
        <v>2.7</v>
      </c>
    </row>
    <row r="17" ht="12.75">
      <c r="H17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7" sqref="B7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57421875" style="0" customWidth="1"/>
    <col min="4" max="4" width="18.7109375" style="0" customWidth="1"/>
    <col min="5" max="5" width="29.8515625" style="0" customWidth="1"/>
    <col min="6" max="6" width="15.421875" style="0" customWidth="1"/>
    <col min="7" max="7" width="13.8515625" style="0" customWidth="1"/>
    <col min="8" max="8" width="27.421875" style="0" customWidth="1"/>
    <col min="9" max="9" width="10.57421875" style="0" customWidth="1"/>
    <col min="10" max="10" width="10.7109375" style="0" customWidth="1"/>
  </cols>
  <sheetData>
    <row r="1" spans="1:10" ht="18.75">
      <c r="A1" s="17" t="s">
        <v>0</v>
      </c>
      <c r="B1" s="2" t="s">
        <v>10</v>
      </c>
      <c r="C1" s="12" t="s">
        <v>1</v>
      </c>
      <c r="D1" s="12" t="s">
        <v>2</v>
      </c>
      <c r="E1" s="12" t="s">
        <v>7</v>
      </c>
      <c r="F1" s="12" t="s">
        <v>3</v>
      </c>
      <c r="G1" s="12" t="s">
        <v>6</v>
      </c>
      <c r="H1" s="12" t="s">
        <v>4</v>
      </c>
      <c r="I1" s="13" t="s">
        <v>5</v>
      </c>
      <c r="J1" s="13" t="s">
        <v>12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8" t="s">
        <v>28</v>
      </c>
      <c r="B3" s="2" t="str">
        <f aca="true" t="shared" si="0" ref="B3:B8">IF(J3&gt;80%,"Good","See Professor Snape")</f>
        <v>Good</v>
      </c>
      <c r="C3" s="2">
        <v>100</v>
      </c>
      <c r="D3" s="2">
        <v>89</v>
      </c>
      <c r="E3" s="2">
        <v>87</v>
      </c>
      <c r="F3" s="2">
        <v>73</v>
      </c>
      <c r="G3" s="15">
        <v>92</v>
      </c>
      <c r="H3" s="2" t="s">
        <v>8</v>
      </c>
      <c r="I3" s="2">
        <f>SUM(C3:G3)+IF(H3="Pass",50,0)</f>
        <v>491</v>
      </c>
      <c r="J3" s="7">
        <f aca="true" t="shared" si="1" ref="J3:J8">(I3/I$11)</f>
        <v>0.8927272727272727</v>
      </c>
    </row>
    <row r="4" spans="1:10" ht="12.75">
      <c r="A4" s="18" t="s">
        <v>29</v>
      </c>
      <c r="B4" s="2" t="str">
        <f t="shared" si="0"/>
        <v>See Professor Snape</v>
      </c>
      <c r="C4" s="2">
        <v>92</v>
      </c>
      <c r="D4" s="2">
        <v>65</v>
      </c>
      <c r="E4" s="2">
        <v>69</v>
      </c>
      <c r="F4" s="2">
        <v>56</v>
      </c>
      <c r="G4" s="2">
        <v>44</v>
      </c>
      <c r="H4" s="2" t="s">
        <v>9</v>
      </c>
      <c r="I4" s="2">
        <f>SUM(C4:G4)+IF(H4="Pass",50,0)</f>
        <v>326</v>
      </c>
      <c r="J4" s="7">
        <f t="shared" si="1"/>
        <v>0.5927272727272728</v>
      </c>
    </row>
    <row r="5" spans="1:10" ht="12.75">
      <c r="A5" s="18" t="s">
        <v>30</v>
      </c>
      <c r="B5" s="2" t="str">
        <f t="shared" si="0"/>
        <v>See Professor Snape</v>
      </c>
      <c r="C5" s="2">
        <v>91</v>
      </c>
      <c r="D5" s="2">
        <v>62</v>
      </c>
      <c r="E5" s="2">
        <v>66</v>
      </c>
      <c r="F5" s="2">
        <v>59</v>
      </c>
      <c r="G5" s="2">
        <v>51</v>
      </c>
      <c r="H5" s="2" t="s">
        <v>9</v>
      </c>
      <c r="I5" s="2">
        <f>SUM(C5:G5)+IF(H5="Pass",50,0)</f>
        <v>329</v>
      </c>
      <c r="J5" s="7">
        <f t="shared" si="1"/>
        <v>0.5981818181818181</v>
      </c>
    </row>
    <row r="6" spans="1:10" ht="12.75">
      <c r="A6" s="18" t="s">
        <v>31</v>
      </c>
      <c r="B6" s="2" t="str">
        <f t="shared" si="0"/>
        <v>Good</v>
      </c>
      <c r="C6" s="2">
        <v>95</v>
      </c>
      <c r="D6" s="2">
        <v>86</v>
      </c>
      <c r="E6" s="2">
        <v>88</v>
      </c>
      <c r="F6" s="2">
        <v>81</v>
      </c>
      <c r="G6" s="2">
        <v>82</v>
      </c>
      <c r="H6" s="2" t="s">
        <v>8</v>
      </c>
      <c r="I6" s="2">
        <f>SUM(C6:G6)+IF(H6="Pass",50,0)</f>
        <v>482</v>
      </c>
      <c r="J6" s="7">
        <f t="shared" si="1"/>
        <v>0.8763636363636363</v>
      </c>
    </row>
    <row r="7" spans="1:10" ht="12.75">
      <c r="A7" s="18" t="s">
        <v>32</v>
      </c>
      <c r="B7" s="2" t="str">
        <f t="shared" si="0"/>
        <v>Good</v>
      </c>
      <c r="C7" s="2">
        <v>97</v>
      </c>
      <c r="D7" s="2">
        <v>81</v>
      </c>
      <c r="E7" s="2">
        <v>89</v>
      </c>
      <c r="F7" s="2">
        <v>71</v>
      </c>
      <c r="G7" s="2">
        <v>88</v>
      </c>
      <c r="H7" s="2" t="s">
        <v>8</v>
      </c>
      <c r="I7" s="2">
        <f>SUM(C7:G7)+IF(H7="Pass",50,0)</f>
        <v>476</v>
      </c>
      <c r="J7" s="7">
        <f t="shared" si="1"/>
        <v>0.8654545454545455</v>
      </c>
    </row>
    <row r="8" spans="1:10" ht="12.75">
      <c r="A8" s="18" t="s">
        <v>33</v>
      </c>
      <c r="B8" s="2" t="str">
        <f t="shared" si="0"/>
        <v>See Professor Snape</v>
      </c>
      <c r="C8" s="2">
        <v>90</v>
      </c>
      <c r="D8" s="2">
        <v>72</v>
      </c>
      <c r="E8" s="2">
        <v>73</v>
      </c>
      <c r="F8" s="2">
        <v>68</v>
      </c>
      <c r="G8" s="2">
        <v>71</v>
      </c>
      <c r="H8" s="2" t="s">
        <v>9</v>
      </c>
      <c r="I8" s="2">
        <f>SUM(C8:G8)+IF(H8="Pass",50,0)</f>
        <v>374</v>
      </c>
      <c r="J8" s="7">
        <f t="shared" si="1"/>
        <v>0.68</v>
      </c>
    </row>
    <row r="9" ht="12.75">
      <c r="J9" s="1"/>
    </row>
    <row r="10" spans="3:10" ht="12.75">
      <c r="C10" s="2" t="s">
        <v>11</v>
      </c>
      <c r="D10" s="2"/>
      <c r="E10" s="2"/>
      <c r="F10" s="2"/>
      <c r="G10" s="2"/>
      <c r="H10" s="2"/>
      <c r="I10" s="2"/>
      <c r="J10" s="23"/>
    </row>
    <row r="11" spans="3:10" ht="12.75">
      <c r="C11" s="2">
        <v>100</v>
      </c>
      <c r="D11" s="2">
        <v>100</v>
      </c>
      <c r="E11" s="2">
        <v>100</v>
      </c>
      <c r="F11" s="2">
        <v>100</v>
      </c>
      <c r="G11" s="2">
        <v>100</v>
      </c>
      <c r="H11" s="2"/>
      <c r="I11" s="2">
        <v>550</v>
      </c>
      <c r="J11" s="23"/>
    </row>
    <row r="12" spans="3:10" ht="12.75">
      <c r="C12" s="19"/>
      <c r="D12" s="19"/>
      <c r="E12" s="19"/>
      <c r="F12" s="19"/>
      <c r="G12" s="19"/>
      <c r="H12" s="19"/>
      <c r="I12" s="19"/>
      <c r="J12" s="5"/>
    </row>
    <row r="13" spans="8:9" ht="12.75">
      <c r="H13" s="2" t="s">
        <v>16</v>
      </c>
      <c r="I13" s="7">
        <f>AVERAGE(J2:J9)</f>
        <v>0.7509090909090909</v>
      </c>
    </row>
    <row r="14" spans="8:9" ht="12.75">
      <c r="H14" s="10" t="s">
        <v>19</v>
      </c>
      <c r="I14" s="2">
        <f>VLOOKUP(I13,'GPA Table'!A4:B15,2)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16" sqref="E16"/>
    </sheetView>
  </sheetViews>
  <sheetFormatPr defaultColWidth="9.140625" defaultRowHeight="12.75"/>
  <cols>
    <col min="1" max="1" width="20.7109375" style="0" customWidth="1"/>
    <col min="2" max="2" width="22.7109375" style="0" customWidth="1"/>
  </cols>
  <sheetData>
    <row r="1" spans="1:3" ht="19.5" thickBot="1" thickTop="1">
      <c r="A1" s="24" t="s">
        <v>15</v>
      </c>
      <c r="B1" s="24" t="s">
        <v>16</v>
      </c>
      <c r="C1" s="24" t="s">
        <v>13</v>
      </c>
    </row>
    <row r="2" spans="1:3" ht="13.5" thickTop="1">
      <c r="A2" s="8"/>
      <c r="B2" s="8"/>
      <c r="C2" s="8"/>
    </row>
    <row r="3" spans="1:3" ht="12.75">
      <c r="A3" s="9" t="s">
        <v>17</v>
      </c>
      <c r="B3" s="7">
        <f>'Section 1'!I15</f>
        <v>0.8327272727272728</v>
      </c>
      <c r="C3" s="2">
        <f>'Section 1'!I16</f>
        <v>2.7</v>
      </c>
    </row>
    <row r="4" spans="1:3" ht="12.75">
      <c r="A4" s="9" t="s">
        <v>18</v>
      </c>
      <c r="B4" s="7">
        <f>'Section 2'!I13</f>
        <v>0.7509090909090909</v>
      </c>
      <c r="C4" s="2">
        <f>'Section 2'!I14</f>
        <v>2</v>
      </c>
    </row>
    <row r="6" spans="2:3" ht="12.75">
      <c r="B6" s="9" t="s">
        <v>34</v>
      </c>
      <c r="C6" s="2">
        <f>MAX(C3:D3)</f>
        <v>2.7</v>
      </c>
    </row>
    <row r="7" spans="2:3" ht="12.75">
      <c r="B7" s="9" t="s">
        <v>35</v>
      </c>
      <c r="C7" s="2">
        <f>MIN(C4:D4)</f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1" max="1" width="12.7109375" style="0" customWidth="1"/>
    <col min="2" max="2" width="11.421875" style="0" customWidth="1"/>
  </cols>
  <sheetData>
    <row r="1" spans="1:2" ht="20.25">
      <c r="A1" s="20" t="s">
        <v>14</v>
      </c>
      <c r="B1" s="21"/>
    </row>
    <row r="3" spans="1:2" ht="12.75">
      <c r="A3" s="22" t="s">
        <v>12</v>
      </c>
      <c r="B3" s="22" t="s">
        <v>13</v>
      </c>
    </row>
    <row r="4" spans="1:2" ht="12.75">
      <c r="A4" s="3">
        <v>0</v>
      </c>
      <c r="B4" s="4">
        <v>0</v>
      </c>
    </row>
    <row r="5" spans="1:2" ht="12.75">
      <c r="A5" s="3">
        <v>0.56</v>
      </c>
      <c r="B5" s="4">
        <v>0.7</v>
      </c>
    </row>
    <row r="6" spans="1:2" ht="12.75">
      <c r="A6" s="3">
        <v>0.63</v>
      </c>
      <c r="B6" s="4">
        <v>1</v>
      </c>
    </row>
    <row r="7" spans="1:2" ht="12.75">
      <c r="A7" s="3">
        <v>0.66</v>
      </c>
      <c r="B7" s="4">
        <v>1.4</v>
      </c>
    </row>
    <row r="8" spans="1:2" ht="12.75">
      <c r="A8" s="3">
        <v>0.69</v>
      </c>
      <c r="B8" s="4">
        <v>1.7</v>
      </c>
    </row>
    <row r="9" spans="1:2" ht="12.75">
      <c r="A9" s="3">
        <v>0.73</v>
      </c>
      <c r="B9" s="4">
        <v>2</v>
      </c>
    </row>
    <row r="10" spans="1:2" ht="12.75">
      <c r="A10" s="3">
        <v>0.77</v>
      </c>
      <c r="B10" s="4">
        <v>2.4</v>
      </c>
    </row>
    <row r="11" spans="1:2" ht="12.75">
      <c r="A11" s="3">
        <v>0.79</v>
      </c>
      <c r="B11" s="4">
        <v>2.7</v>
      </c>
    </row>
    <row r="12" spans="1:2" ht="12.75">
      <c r="A12" s="3">
        <v>0.84</v>
      </c>
      <c r="B12" s="4">
        <v>3</v>
      </c>
    </row>
    <row r="13" spans="1:2" ht="12.75">
      <c r="A13" s="3">
        <v>0.89</v>
      </c>
      <c r="B13" s="4">
        <v>3.4</v>
      </c>
    </row>
    <row r="14" spans="1:2" ht="12.75">
      <c r="A14" s="3">
        <v>0.93</v>
      </c>
      <c r="B14" s="4">
        <v>3.7</v>
      </c>
    </row>
    <row r="15" spans="1:2" ht="12.75">
      <c r="A15" s="3">
        <v>0.97</v>
      </c>
      <c r="B15" s="4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Graham</dc:creator>
  <cp:keywords/>
  <dc:description/>
  <cp:lastModifiedBy>asg25</cp:lastModifiedBy>
  <dcterms:created xsi:type="dcterms:W3CDTF">2003-02-07T21:34:56Z</dcterms:created>
  <dcterms:modified xsi:type="dcterms:W3CDTF">2003-02-07T23:37:40Z</dcterms:modified>
  <cp:category/>
  <cp:version/>
  <cp:contentType/>
  <cp:contentStatus/>
</cp:coreProperties>
</file>